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Office\Consultancy\SCTP\Local Authorities\Apprenticeship Starts Stats\"/>
    </mc:Choice>
  </mc:AlternateContent>
  <bookViews>
    <workbookView xWindow="360" yWindow="120" windowWidth="20115" windowHeight="9285"/>
  </bookViews>
  <sheets>
    <sheet name="Apprenticeship Starts Stats" sheetId="1" r:id="rId1"/>
  </sheets>
  <calcPr calcId="152511"/>
</workbook>
</file>

<file path=xl/calcChain.xml><?xml version="1.0" encoding="utf-8"?>
<calcChain xmlns="http://schemas.openxmlformats.org/spreadsheetml/2006/main">
  <c r="P31" i="1" l="1"/>
  <c r="Q31" i="1" s="1"/>
  <c r="P32" i="1"/>
  <c r="Q32" i="1" s="1"/>
  <c r="P33" i="1"/>
  <c r="Q33" i="1" s="1"/>
  <c r="P34" i="1"/>
  <c r="Q34" i="1"/>
  <c r="P35" i="1"/>
  <c r="Q35" i="1" s="1"/>
  <c r="P36" i="1"/>
  <c r="Q36" i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30" i="1"/>
  <c r="Q30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/>
  <c r="P6" i="1"/>
  <c r="Q6" i="1" s="1"/>
  <c r="N6" i="1"/>
  <c r="O6" i="1"/>
  <c r="P15" i="1" l="1"/>
  <c r="Q15" i="1" s="1"/>
  <c r="P4" i="1"/>
  <c r="Q4" i="1" s="1"/>
  <c r="P3" i="1"/>
  <c r="Q3" i="1" s="1"/>
  <c r="P25" i="1"/>
  <c r="Q25" i="1" s="1"/>
  <c r="P24" i="1"/>
  <c r="Q24" i="1" s="1"/>
  <c r="P9" i="1"/>
  <c r="Q9" i="1" s="1"/>
  <c r="P10" i="1"/>
  <c r="Q10" i="1"/>
  <c r="P11" i="1"/>
  <c r="Q11" i="1" s="1"/>
  <c r="P12" i="1"/>
  <c r="Q12" i="1"/>
  <c r="P13" i="1"/>
  <c r="Q13" i="1" s="1"/>
  <c r="P8" i="1"/>
  <c r="Q8" i="1" s="1"/>
  <c r="Q5" i="1"/>
  <c r="P5" i="1"/>
  <c r="M6" i="1" l="1"/>
  <c r="C6" i="1" l="1"/>
  <c r="D6" i="1"/>
  <c r="E6" i="1"/>
  <c r="F6" i="1"/>
  <c r="G6" i="1"/>
  <c r="H6" i="1"/>
  <c r="I6" i="1"/>
  <c r="J6" i="1"/>
  <c r="K6" i="1"/>
  <c r="L6" i="1"/>
  <c r="B6" i="1"/>
</calcChain>
</file>

<file path=xl/sharedStrings.xml><?xml version="1.0" encoding="utf-8"?>
<sst xmlns="http://schemas.openxmlformats.org/spreadsheetml/2006/main" count="115" uniqueCount="65">
  <si>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</si>
  <si>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</si>
  <si>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</si>
  <si>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</si>
  <si>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</si>
  <si>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</si>
  <si>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</si>
  <si>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</si>
  <si>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</si>
  <si>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</si>
  <si>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</si>
  <si>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Brighton and Hove</t>
  </si>
  <si>
    <t>West Sussex</t>
  </si>
  <si>
    <t>East Sussex</t>
  </si>
  <si>
    <t>Eastbourne</t>
  </si>
  <si>
    <t>Hastings</t>
  </si>
  <si>
    <t>Lewes</t>
  </si>
  <si>
    <t>Rother</t>
  </si>
  <si>
    <t>Wealden</t>
  </si>
  <si>
    <t>Adur</t>
  </si>
  <si>
    <t>Arun</t>
  </si>
  <si>
    <t>Chichester</t>
  </si>
  <si>
    <t>Crawley</t>
  </si>
  <si>
    <t>Horsham</t>
  </si>
  <si>
    <t>Mid Sussex</t>
  </si>
  <si>
    <t>Worthing</t>
  </si>
  <si>
    <t>Full Year</t>
  </si>
  <si>
    <t>Local Authority</t>
  </si>
  <si>
    <t>Constituency</t>
  </si>
  <si>
    <t>Bexhill and Battle</t>
  </si>
  <si>
    <t>Brighton Kemptown</t>
  </si>
  <si>
    <t>Brighton Pavilion</t>
  </si>
  <si>
    <t>Hastings and Rye</t>
  </si>
  <si>
    <t>Hove</t>
  </si>
  <si>
    <t>Worthing West</t>
  </si>
  <si>
    <t>SE Region</t>
  </si>
  <si>
    <t>England</t>
  </si>
  <si>
    <t>All Sussex Total</t>
  </si>
  <si>
    <t xml:space="preserve">Full Year </t>
  </si>
  <si>
    <t>2016/17</t>
  </si>
  <si>
    <t>Full Year*</t>
  </si>
  <si>
    <t>Bognor Regis &amp; Littlehampton</t>
  </si>
  <si>
    <t>East Worthing &amp; Shoreham</t>
  </si>
  <si>
    <t>Nick Herbert (Con)</t>
  </si>
  <si>
    <t>Huw Merriman (Con)</t>
  </si>
  <si>
    <t>Nick Gibb (Con)</t>
  </si>
  <si>
    <t>Caroline Lucas (Grn)</t>
  </si>
  <si>
    <t>Gillian Keegan (Con)</t>
  </si>
  <si>
    <t>Henry Smith (Con)</t>
  </si>
  <si>
    <t>Tim Loughton (Con)</t>
  </si>
  <si>
    <t>Amber Rudd (Con)</t>
  </si>
  <si>
    <t>Jeremy Quin (Con)</t>
  </si>
  <si>
    <t>Peter Kyle (Lab)</t>
  </si>
  <si>
    <t>Maria Caulfield (Con)</t>
  </si>
  <si>
    <t>Nicholas Soames (Con)</t>
  </si>
  <si>
    <t>Nusrat Ghani (Con)</t>
  </si>
  <si>
    <t>Peter Bottomley (Con)</t>
  </si>
  <si>
    <t>Stephen Lloyd (LD)</t>
  </si>
  <si>
    <t>Russell Lloyd-Moyle (Lab)</t>
  </si>
  <si>
    <t>2017/18</t>
  </si>
  <si>
    <t>Q1</t>
  </si>
  <si>
    <t>Change %</t>
  </si>
  <si>
    <t>Year on year Q1 Difference</t>
  </si>
  <si>
    <t>* Provisional figures sourced from the ESFA's January 2018 Statistical First Release at https://www.gov.uk/government/statistical-data-sets/fe-data-library-apprenticeships</t>
  </si>
  <si>
    <t>Arundel &amp; South Downs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</si>
</sst>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9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thin">
        <color indexed="64"/>
      </bottom>
      <diagonal/>
    </border>
    <border>
      <left style="medium">
        <color indexed="9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medium">
        <color theme="0"/>
      </left>
      <right style="medium">
        <color indexed="9"/>
      </right>
      <top/>
      <bottom/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 tint="-4.9989318521683403E-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3" fontId="4" fillId="2" borderId="0" xfId="2" applyNumberFormat="1" applyFont="1" applyFill="1" applyBorder="1" applyAlignment="1">
      <alignment horizontal="right"/>
    </xf>
    <xf numFmtId="3" fontId="4" fillId="2" borderId="1" xfId="2" applyNumberFormat="1" applyFont="1" applyFill="1" applyBorder="1" applyAlignment="1">
      <alignment horizontal="right"/>
    </xf>
    <xf numFmtId="3" fontId="5" fillId="2" borderId="0" xfId="3" applyNumberFormat="1" applyFont="1" applyFill="1" applyAlignment="1" applyProtection="1">
      <alignment horizontal="right" wrapText="1" readingOrder="1"/>
      <protection locked="0"/>
    </xf>
    <xf numFmtId="3" fontId="5" fillId="2" borderId="2" xfId="4" applyNumberFormat="1" applyFont="1" applyFill="1" applyBorder="1" applyAlignment="1" applyProtection="1">
      <alignment horizontal="right" wrapText="1" readingOrder="1"/>
      <protection locked="0"/>
    </xf>
    <xf numFmtId="0" fontId="4" fillId="2" borderId="0" xfId="0" applyFont="1" applyFill="1" applyBorder="1" applyAlignment="1">
      <alignment horizontal="left" indent="1"/>
    </xf>
    <xf numFmtId="3" fontId="4" fillId="3" borderId="0" xfId="2" applyNumberFormat="1" applyFont="1" applyFill="1" applyBorder="1" applyAlignment="1">
      <alignment horizontal="right"/>
    </xf>
    <xf numFmtId="3" fontId="4" fillId="3" borderId="1" xfId="2" applyNumberFormat="1" applyFont="1" applyFill="1" applyBorder="1" applyAlignment="1">
      <alignment horizontal="right"/>
    </xf>
    <xf numFmtId="3" fontId="3" fillId="2" borderId="3" xfId="2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0" fillId="0" borderId="5" xfId="0" applyBorder="1"/>
    <xf numFmtId="165" fontId="3" fillId="2" borderId="6" xfId="1" applyNumberFormat="1" applyFont="1" applyFill="1" applyBorder="1" applyAlignment="1">
      <alignment horizontal="center" wrapText="1"/>
    </xf>
    <xf numFmtId="165" fontId="3" fillId="2" borderId="7" xfId="1" applyNumberFormat="1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wrapText="1"/>
    </xf>
    <xf numFmtId="166" fontId="0" fillId="0" borderId="0" xfId="0" applyNumberFormat="1"/>
    <xf numFmtId="1" fontId="0" fillId="0" borderId="0" xfId="0" applyNumberFormat="1"/>
    <xf numFmtId="0" fontId="3" fillId="2" borderId="3" xfId="2" applyFont="1" applyFill="1" applyBorder="1" applyAlignment="1">
      <alignment horizontal="center" wrapText="1"/>
    </xf>
    <xf numFmtId="0" fontId="0" fillId="0" borderId="10" xfId="0" applyBorder="1"/>
    <xf numFmtId="0" fontId="4" fillId="4" borderId="0" xfId="2" applyFont="1" applyFill="1" applyBorder="1" applyAlignment="1">
      <alignment horizontal="left"/>
    </xf>
    <xf numFmtId="3" fontId="4" fillId="4" borderId="11" xfId="2" applyNumberFormat="1" applyFont="1" applyFill="1" applyBorder="1"/>
    <xf numFmtId="3" fontId="4" fillId="4" borderId="12" xfId="2" applyNumberFormat="1" applyFont="1" applyFill="1" applyBorder="1"/>
    <xf numFmtId="3" fontId="4" fillId="4" borderId="1" xfId="2" applyNumberFormat="1" applyFont="1" applyFill="1" applyBorder="1"/>
    <xf numFmtId="3" fontId="5" fillId="0" borderId="0" xfId="5" applyNumberFormat="1" applyFont="1" applyAlignment="1" applyProtection="1">
      <alignment horizontal="right" wrapText="1" readingOrder="1"/>
      <protection locked="0"/>
    </xf>
    <xf numFmtId="3" fontId="5" fillId="0" borderId="0" xfId="6" applyNumberFormat="1" applyFont="1" applyAlignment="1" applyProtection="1">
      <alignment horizontal="right" wrapText="1" readingOrder="1"/>
      <protection locked="0"/>
    </xf>
    <xf numFmtId="3" fontId="4" fillId="4" borderId="13" xfId="2" applyNumberFormat="1" applyFont="1" applyFill="1" applyBorder="1"/>
    <xf numFmtId="3" fontId="3" fillId="0" borderId="14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3" fillId="0" borderId="4" xfId="2" applyNumberFormat="1" applyFont="1" applyFill="1" applyBorder="1" applyAlignment="1">
      <alignment horizontal="right"/>
    </xf>
    <xf numFmtId="1" fontId="0" fillId="0" borderId="0" xfId="0" applyNumberFormat="1" applyFont="1"/>
    <xf numFmtId="0" fontId="7" fillId="0" borderId="5" xfId="0" applyFont="1" applyBorder="1"/>
    <xf numFmtId="0" fontId="3" fillId="2" borderId="0" xfId="2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167" fontId="6" fillId="0" borderId="0" xfId="2" applyNumberFormat="1" applyFont="1" applyFill="1" applyBorder="1" applyAlignment="1">
      <alignment horizontal="right"/>
    </xf>
    <xf numFmtId="1" fontId="0" fillId="0" borderId="10" xfId="0" applyNumberFormat="1" applyFont="1" applyBorder="1"/>
    <xf numFmtId="166" fontId="0" fillId="0" borderId="10" xfId="0" applyNumberFormat="1" applyBorder="1"/>
    <xf numFmtId="3" fontId="5" fillId="0" borderId="0" xfId="6" applyNumberFormat="1" applyFont="1" applyFill="1" applyAlignment="1" applyProtection="1">
      <alignment horizontal="right" wrapText="1" readingOrder="1"/>
      <protection locked="0"/>
    </xf>
    <xf numFmtId="3" fontId="5" fillId="0" borderId="2" xfId="4" applyNumberFormat="1" applyFont="1" applyFill="1" applyBorder="1" applyAlignment="1" applyProtection="1">
      <alignment horizontal="right" wrapText="1" readingOrder="1"/>
      <protection locked="0"/>
    </xf>
    <xf numFmtId="3" fontId="4" fillId="0" borderId="12" xfId="2" applyNumberFormat="1" applyFont="1" applyFill="1" applyBorder="1"/>
    <xf numFmtId="1" fontId="0" fillId="0" borderId="0" xfId="0" applyNumberFormat="1" applyFont="1" applyFill="1"/>
    <xf numFmtId="166" fontId="0" fillId="0" borderId="0" xfId="0" applyNumberFormat="1" applyFill="1"/>
    <xf numFmtId="3" fontId="4" fillId="3" borderId="10" xfId="2" applyNumberFormat="1" applyFont="1" applyFill="1" applyBorder="1" applyAlignment="1">
      <alignment horizontal="right"/>
    </xf>
    <xf numFmtId="3" fontId="4" fillId="3" borderId="9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5" fillId="2" borderId="10" xfId="3" applyNumberFormat="1" applyFont="1" applyFill="1" applyBorder="1" applyAlignment="1" applyProtection="1">
      <alignment horizontal="right" wrapText="1" readingOrder="1"/>
      <protection locked="0"/>
    </xf>
    <xf numFmtId="3" fontId="5" fillId="2" borderId="17" xfId="4" applyNumberFormat="1" applyFont="1" applyFill="1" applyBorder="1" applyAlignment="1" applyProtection="1">
      <alignment horizontal="right" wrapText="1" readingOrder="1"/>
      <protection locked="0"/>
    </xf>
    <xf numFmtId="3" fontId="5" fillId="0" borderId="17" xfId="4" applyNumberFormat="1" applyFont="1" applyFill="1" applyBorder="1" applyAlignment="1" applyProtection="1">
      <alignment horizontal="right" wrapText="1" readingOrder="1"/>
      <protection locked="0"/>
    </xf>
    <xf numFmtId="3" fontId="4" fillId="4" borderId="7" xfId="2" applyNumberFormat="1" applyFont="1" applyFill="1" applyBorder="1"/>
    <xf numFmtId="3" fontId="4" fillId="4" borderId="8" xfId="2" applyNumberFormat="1" applyFont="1" applyFill="1" applyBorder="1"/>
    <xf numFmtId="3" fontId="4" fillId="4" borderId="9" xfId="2" applyNumberFormat="1" applyFont="1" applyFill="1" applyBorder="1"/>
    <xf numFmtId="3" fontId="5" fillId="0" borderId="10" xfId="5" applyNumberFormat="1" applyFont="1" applyBorder="1" applyAlignment="1" applyProtection="1">
      <alignment horizontal="right" wrapText="1" readingOrder="1"/>
      <protection locked="0"/>
    </xf>
    <xf numFmtId="3" fontId="5" fillId="0" borderId="10" xfId="6" applyNumberFormat="1" applyFont="1" applyBorder="1" applyAlignment="1" applyProtection="1">
      <alignment horizontal="right" wrapText="1" readingOrder="1"/>
      <protection locked="0"/>
    </xf>
    <xf numFmtId="3" fontId="5" fillId="0" borderId="10" xfId="6" applyNumberFormat="1" applyFont="1" applyFill="1" applyBorder="1" applyAlignment="1" applyProtection="1">
      <alignment horizontal="right" wrapText="1" readingOrder="1"/>
      <protection locked="0"/>
    </xf>
    <xf numFmtId="3" fontId="4" fillId="0" borderId="10" xfId="2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 indent="1"/>
    </xf>
    <xf numFmtId="0" fontId="4" fillId="2" borderId="3" xfId="0" applyFont="1" applyFill="1" applyBorder="1" applyAlignment="1">
      <alignment horizontal="left" indent="1"/>
    </xf>
    <xf numFmtId="0" fontId="0" fillId="0" borderId="0" xfId="0" applyFill="1"/>
    <xf numFmtId="1" fontId="0" fillId="0" borderId="10" xfId="0" applyNumberFormat="1" applyFont="1" applyFill="1" applyBorder="1"/>
    <xf numFmtId="1" fontId="0" fillId="0" borderId="0" xfId="0" applyNumberFormat="1" applyFill="1"/>
    <xf numFmtId="1" fontId="0" fillId="0" borderId="10" xfId="0" applyNumberFormat="1" applyFill="1" applyBorder="1"/>
    <xf numFmtId="1" fontId="0" fillId="0" borderId="10" xfId="0" applyNumberFormat="1" applyBorder="1"/>
    <xf numFmtId="1" fontId="0" fillId="0" borderId="3" xfId="0" applyNumberFormat="1" applyBorder="1"/>
    <xf numFmtId="166" fontId="0" fillId="0" borderId="3" xfId="0" applyNumberFormat="1" applyBorder="1"/>
    <xf numFmtId="0" fontId="3" fillId="2" borderId="10" xfId="2" applyFont="1" applyFill="1" applyBorder="1" applyAlignment="1">
      <alignment horizontal="center"/>
    </xf>
    <xf numFmtId="0" fontId="3" fillId="2" borderId="19" xfId="2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0" fontId="4" fillId="0" borderId="5" xfId="2" applyFont="1" applyFill="1" applyBorder="1"/>
    <xf numFmtId="0" fontId="4" fillId="0" borderId="16" xfId="2" applyFont="1" applyFill="1" applyBorder="1"/>
    <xf numFmtId="0" fontId="0" fillId="0" borderId="5" xfId="0" applyFill="1" applyBorder="1"/>
    <xf numFmtId="0" fontId="4" fillId="0" borderId="5" xfId="0" applyFont="1" applyFill="1" applyBorder="1" applyAlignment="1">
      <alignment horizontal="left" indent="1"/>
    </xf>
    <xf numFmtId="0" fontId="4" fillId="0" borderId="16" xfId="0" applyFont="1" applyFill="1" applyBorder="1" applyAlignment="1">
      <alignment horizontal="left" indent="1"/>
    </xf>
    <xf numFmtId="0" fontId="9" fillId="0" borderId="19" xfId="0" applyFont="1" applyBorder="1" applyAlignment="1">
      <alignment horizontal="center" wrapText="1"/>
    </xf>
    <xf numFmtId="3" fontId="4" fillId="4" borderId="21" xfId="2" applyNumberFormat="1" applyFont="1" applyFill="1" applyBorder="1"/>
    <xf numFmtId="3" fontId="3" fillId="2" borderId="19" xfId="2" applyNumberFormat="1" applyFont="1" applyFill="1" applyBorder="1" applyAlignment="1">
      <alignment horizontal="center"/>
    </xf>
    <xf numFmtId="3" fontId="4" fillId="4" borderId="22" xfId="2" applyNumberFormat="1" applyFont="1" applyFill="1" applyBorder="1"/>
    <xf numFmtId="0" fontId="8" fillId="0" borderId="0" xfId="0" applyFont="1" applyFill="1"/>
    <xf numFmtId="165" fontId="3" fillId="2" borderId="21" xfId="1" applyNumberFormat="1" applyFont="1" applyFill="1" applyBorder="1" applyAlignment="1">
      <alignment horizontal="center" wrapText="1"/>
    </xf>
    <xf numFmtId="166" fontId="0" fillId="0" borderId="0" xfId="0" applyNumberFormat="1"/>
    <xf numFmtId="1" fontId="0" fillId="0" borderId="0" xfId="0" applyNumberFormat="1"/>
    <xf numFmtId="166" fontId="0" fillId="0" borderId="10" xfId="0" applyNumberFormat="1" applyBorder="1"/>
  </cellXfs>
  <cellStyles count="11">
    <cellStyle name="Comma" xfId="1" builtinId="3"/>
    <cellStyle name="Comma 2" xfId="10"/>
    <cellStyle name="Normal" xfId="0" builtinId="0"/>
    <cellStyle name="Normal 107" xfId="5"/>
    <cellStyle name="Normal 135" xfId="3"/>
    <cellStyle name="Normal 139" xfId="7"/>
    <cellStyle name="Normal 163" xfId="9"/>
    <cellStyle name="Normal 186" xfId="6"/>
    <cellStyle name="Normal 2 3" xfId="2"/>
    <cellStyle name="Normal 213" xfId="4"/>
    <cellStyle name="Normal 21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workbookViewId="0">
      <selection activeCell="O30" sqref="O30:O45"/>
    </sheetView>
  </sheetViews>
  <sheetFormatPr defaultRowHeight="15" x14ac:dyDescent="0.25"/>
  <cols>
    <col min="1" max="1" width="26" customWidth="1"/>
    <col min="2" max="13" width="7.7109375" customWidth="1"/>
    <col min="14" max="14" width="10.7109375" customWidth="1"/>
    <col min="15" max="15" width="10" customWidth="1"/>
    <col min="16" max="16" width="11.42578125" customWidth="1"/>
  </cols>
  <sheetData>
    <row r="1" spans="1:17" ht="20.25" customHeight="1" x14ac:dyDescent="0.25">
      <c r="A1" s="12"/>
      <c r="B1" s="8" t="s">
        <v>0</v>
      </c>
      <c r="C1" s="8" t="s">
        <v>1</v>
      </c>
      <c r="D1" s="8" t="s">
        <v>2</v>
      </c>
      <c r="E1" s="9" t="s">
        <v>3</v>
      </c>
      <c r="F1" s="10" t="s">
        <v>4</v>
      </c>
      <c r="G1" s="10" t="s">
        <v>5</v>
      </c>
      <c r="H1" s="11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39</v>
      </c>
      <c r="N1" s="10" t="s">
        <v>59</v>
      </c>
      <c r="O1" s="36" t="s">
        <v>39</v>
      </c>
      <c r="P1" s="69"/>
      <c r="Q1" s="69"/>
    </row>
    <row r="2" spans="1:17" ht="27" customHeight="1" x14ac:dyDescent="0.25">
      <c r="A2" s="35" t="s">
        <v>27</v>
      </c>
      <c r="B2" s="13" t="s">
        <v>26</v>
      </c>
      <c r="C2" s="14" t="s">
        <v>26</v>
      </c>
      <c r="D2" s="14" t="s">
        <v>26</v>
      </c>
      <c r="E2" s="14" t="s">
        <v>26</v>
      </c>
      <c r="F2" s="15" t="s">
        <v>26</v>
      </c>
      <c r="G2" s="16" t="s">
        <v>26</v>
      </c>
      <c r="H2" s="17" t="s">
        <v>26</v>
      </c>
      <c r="I2" s="16" t="s">
        <v>26</v>
      </c>
      <c r="J2" s="16" t="s">
        <v>26</v>
      </c>
      <c r="K2" s="18" t="s">
        <v>26</v>
      </c>
      <c r="L2" s="18" t="s">
        <v>38</v>
      </c>
      <c r="M2" s="21" t="s">
        <v>40</v>
      </c>
      <c r="N2" s="70" t="s">
        <v>60</v>
      </c>
      <c r="O2" s="70" t="s">
        <v>60</v>
      </c>
      <c r="P2" s="79" t="s">
        <v>62</v>
      </c>
      <c r="Q2" s="71" t="s">
        <v>61</v>
      </c>
    </row>
    <row r="3" spans="1:17" x14ac:dyDescent="0.25">
      <c r="A3" s="74" t="s">
        <v>11</v>
      </c>
      <c r="B3" s="1">
        <v>650</v>
      </c>
      <c r="C3" s="1">
        <v>590</v>
      </c>
      <c r="D3" s="1">
        <v>740</v>
      </c>
      <c r="E3" s="1">
        <v>800</v>
      </c>
      <c r="F3" s="1">
        <v>830</v>
      </c>
      <c r="G3" s="1">
        <v>1500</v>
      </c>
      <c r="H3" s="2">
        <v>1720</v>
      </c>
      <c r="I3" s="1">
        <v>1700</v>
      </c>
      <c r="J3" s="1">
        <v>1370</v>
      </c>
      <c r="K3" s="3">
        <v>1310</v>
      </c>
      <c r="L3" s="4">
        <v>1570</v>
      </c>
      <c r="M3" s="43">
        <v>1430</v>
      </c>
      <c r="N3" s="45">
        <v>310</v>
      </c>
      <c r="O3" s="64">
        <v>440</v>
      </c>
      <c r="P3" s="20">
        <f>N3-O3</f>
        <v>-130</v>
      </c>
      <c r="Q3" s="19">
        <f>P3/O3*100</f>
        <v>-29.545454545454547</v>
      </c>
    </row>
    <row r="4" spans="1:17" x14ac:dyDescent="0.25">
      <c r="A4" s="74" t="s">
        <v>12</v>
      </c>
      <c r="B4" s="1">
        <v>1910</v>
      </c>
      <c r="C4" s="1">
        <v>2060</v>
      </c>
      <c r="D4" s="1">
        <v>2650</v>
      </c>
      <c r="E4" s="1">
        <v>2890</v>
      </c>
      <c r="F4" s="1">
        <v>2950</v>
      </c>
      <c r="G4" s="1">
        <v>4780</v>
      </c>
      <c r="H4" s="2">
        <v>5500</v>
      </c>
      <c r="I4" s="1">
        <v>5610</v>
      </c>
      <c r="J4" s="1">
        <v>4800</v>
      </c>
      <c r="K4" s="3">
        <v>5400</v>
      </c>
      <c r="L4" s="4">
        <v>5790</v>
      </c>
      <c r="M4" s="43">
        <v>5790</v>
      </c>
      <c r="N4" s="45">
        <v>1350</v>
      </c>
      <c r="O4" s="64">
        <v>1730</v>
      </c>
      <c r="P4" s="20">
        <f>N4-O4</f>
        <v>-380</v>
      </c>
      <c r="Q4" s="19">
        <f>P4/O4*100</f>
        <v>-21.965317919075144</v>
      </c>
    </row>
    <row r="5" spans="1:17" x14ac:dyDescent="0.25">
      <c r="A5" s="74" t="s">
        <v>13</v>
      </c>
      <c r="B5" s="1">
        <v>1380</v>
      </c>
      <c r="C5" s="1">
        <v>1430</v>
      </c>
      <c r="D5" s="1">
        <v>1820</v>
      </c>
      <c r="E5" s="1">
        <v>1970</v>
      </c>
      <c r="F5" s="1">
        <v>1990</v>
      </c>
      <c r="G5" s="1">
        <v>3910</v>
      </c>
      <c r="H5" s="2">
        <v>3850</v>
      </c>
      <c r="I5" s="1">
        <v>3930</v>
      </c>
      <c r="J5" s="1">
        <v>3370</v>
      </c>
      <c r="K5" s="3">
        <v>3590</v>
      </c>
      <c r="L5" s="4">
        <v>3920</v>
      </c>
      <c r="M5" s="43">
        <v>3880</v>
      </c>
      <c r="N5" s="45">
        <v>840</v>
      </c>
      <c r="O5" s="64">
        <v>1130</v>
      </c>
      <c r="P5" s="20">
        <f>N5-O5</f>
        <v>-290</v>
      </c>
      <c r="Q5" s="19">
        <f>P5/O5*100</f>
        <v>-25.663716814159294</v>
      </c>
    </row>
    <row r="6" spans="1:17" x14ac:dyDescent="0.25">
      <c r="A6" s="75" t="s">
        <v>37</v>
      </c>
      <c r="B6" s="49">
        <f>SUM(B3:B5)</f>
        <v>3940</v>
      </c>
      <c r="C6" s="49">
        <f t="shared" ref="C6:O6" si="0">SUM(C3:C5)</f>
        <v>4080</v>
      </c>
      <c r="D6" s="49">
        <f t="shared" si="0"/>
        <v>5210</v>
      </c>
      <c r="E6" s="49">
        <f t="shared" si="0"/>
        <v>5660</v>
      </c>
      <c r="F6" s="49">
        <f t="shared" si="0"/>
        <v>5770</v>
      </c>
      <c r="G6" s="49">
        <f t="shared" si="0"/>
        <v>10190</v>
      </c>
      <c r="H6" s="49">
        <f t="shared" si="0"/>
        <v>11070</v>
      </c>
      <c r="I6" s="49">
        <f t="shared" si="0"/>
        <v>11240</v>
      </c>
      <c r="J6" s="49">
        <f t="shared" si="0"/>
        <v>9540</v>
      </c>
      <c r="K6" s="49">
        <f t="shared" si="0"/>
        <v>10300</v>
      </c>
      <c r="L6" s="49">
        <f t="shared" si="0"/>
        <v>11280</v>
      </c>
      <c r="M6" s="59">
        <f t="shared" si="0"/>
        <v>11100</v>
      </c>
      <c r="N6" s="63">
        <f t="shared" si="0"/>
        <v>2500</v>
      </c>
      <c r="O6" s="63">
        <f t="shared" si="0"/>
        <v>3300</v>
      </c>
      <c r="P6" s="66">
        <f>N6-O6</f>
        <v>-800</v>
      </c>
      <c r="Q6" s="41">
        <f>P6/O6*100</f>
        <v>-24.242424242424242</v>
      </c>
    </row>
    <row r="7" spans="1:17" x14ac:dyDescent="0.25">
      <c r="A7" s="76"/>
      <c r="M7" s="43"/>
      <c r="N7" s="45"/>
      <c r="O7" s="46"/>
    </row>
    <row r="8" spans="1:17" x14ac:dyDescent="0.25">
      <c r="A8" s="74" t="s">
        <v>13</v>
      </c>
      <c r="B8" s="1">
        <v>1380</v>
      </c>
      <c r="C8" s="1">
        <v>1430</v>
      </c>
      <c r="D8" s="1">
        <v>1820</v>
      </c>
      <c r="E8" s="1">
        <v>1970</v>
      </c>
      <c r="F8" s="1">
        <v>1990</v>
      </c>
      <c r="G8" s="1">
        <v>3910</v>
      </c>
      <c r="H8" s="2">
        <v>3850</v>
      </c>
      <c r="I8" s="1">
        <v>3930</v>
      </c>
      <c r="J8" s="1">
        <v>3370</v>
      </c>
      <c r="K8" s="3">
        <v>3590</v>
      </c>
      <c r="L8" s="4">
        <v>3920</v>
      </c>
      <c r="M8" s="43">
        <v>3880</v>
      </c>
      <c r="N8" s="45">
        <v>840</v>
      </c>
      <c r="O8" s="64">
        <v>1130</v>
      </c>
      <c r="P8" s="20">
        <f>N8-O8</f>
        <v>-290</v>
      </c>
      <c r="Q8" s="19">
        <f>P8/O8*100</f>
        <v>-25.663716814159294</v>
      </c>
    </row>
    <row r="9" spans="1:17" x14ac:dyDescent="0.25">
      <c r="A9" s="77" t="s">
        <v>14</v>
      </c>
      <c r="B9" s="6"/>
      <c r="C9" s="6"/>
      <c r="D9" s="6"/>
      <c r="E9" s="6"/>
      <c r="F9" s="6"/>
      <c r="G9" s="6"/>
      <c r="H9" s="7"/>
      <c r="I9" s="1">
        <v>870</v>
      </c>
      <c r="J9" s="1">
        <v>790</v>
      </c>
      <c r="K9" s="3">
        <v>810</v>
      </c>
      <c r="L9" s="4">
        <v>830</v>
      </c>
      <c r="M9" s="43">
        <v>970</v>
      </c>
      <c r="N9" s="45">
        <v>170</v>
      </c>
      <c r="O9" s="64">
        <v>250</v>
      </c>
      <c r="P9" s="20">
        <f t="shared" ref="P9:P13" si="1">N9-O9</f>
        <v>-80</v>
      </c>
      <c r="Q9" s="19">
        <f t="shared" ref="Q9:Q13" si="2">P9/O9*100</f>
        <v>-32</v>
      </c>
    </row>
    <row r="10" spans="1:17" x14ac:dyDescent="0.25">
      <c r="A10" s="77" t="s">
        <v>15</v>
      </c>
      <c r="B10" s="6"/>
      <c r="C10" s="6"/>
      <c r="D10" s="6"/>
      <c r="E10" s="6"/>
      <c r="F10" s="6"/>
      <c r="G10" s="6"/>
      <c r="H10" s="7"/>
      <c r="I10" s="1">
        <v>770</v>
      </c>
      <c r="J10" s="1">
        <v>680</v>
      </c>
      <c r="K10" s="3">
        <v>720</v>
      </c>
      <c r="L10" s="4">
        <v>880</v>
      </c>
      <c r="M10" s="43">
        <v>750</v>
      </c>
      <c r="N10" s="45">
        <v>140</v>
      </c>
      <c r="O10" s="64">
        <v>230</v>
      </c>
      <c r="P10" s="20">
        <f t="shared" si="1"/>
        <v>-90</v>
      </c>
      <c r="Q10" s="19">
        <f t="shared" si="2"/>
        <v>-39.130434782608695</v>
      </c>
    </row>
    <row r="11" spans="1:17" x14ac:dyDescent="0.25">
      <c r="A11" s="77" t="s">
        <v>16</v>
      </c>
      <c r="B11" s="6"/>
      <c r="C11" s="6"/>
      <c r="D11" s="6"/>
      <c r="E11" s="6"/>
      <c r="F11" s="6"/>
      <c r="G11" s="6"/>
      <c r="H11" s="7"/>
      <c r="I11" s="1">
        <v>690</v>
      </c>
      <c r="J11" s="1">
        <v>570</v>
      </c>
      <c r="K11" s="3">
        <v>590</v>
      </c>
      <c r="L11" s="4">
        <v>690</v>
      </c>
      <c r="M11" s="43">
        <v>610</v>
      </c>
      <c r="N11" s="45">
        <v>150</v>
      </c>
      <c r="O11" s="64">
        <v>180</v>
      </c>
      <c r="P11" s="20">
        <f t="shared" si="1"/>
        <v>-30</v>
      </c>
      <c r="Q11" s="19">
        <f t="shared" si="2"/>
        <v>-16.666666666666664</v>
      </c>
    </row>
    <row r="12" spans="1:17" x14ac:dyDescent="0.25">
      <c r="A12" s="77" t="s">
        <v>17</v>
      </c>
      <c r="B12" s="6"/>
      <c r="C12" s="6"/>
      <c r="D12" s="6"/>
      <c r="E12" s="6"/>
      <c r="F12" s="6"/>
      <c r="G12" s="6"/>
      <c r="H12" s="7"/>
      <c r="I12" s="1">
        <v>520</v>
      </c>
      <c r="J12" s="1">
        <v>540</v>
      </c>
      <c r="K12" s="3">
        <v>550</v>
      </c>
      <c r="L12" s="4">
        <v>570</v>
      </c>
      <c r="M12" s="43">
        <v>630</v>
      </c>
      <c r="N12" s="45">
        <v>140</v>
      </c>
      <c r="O12" s="64">
        <v>190</v>
      </c>
      <c r="P12" s="20">
        <f t="shared" si="1"/>
        <v>-50</v>
      </c>
      <c r="Q12" s="19">
        <f t="shared" si="2"/>
        <v>-26.315789473684209</v>
      </c>
    </row>
    <row r="13" spans="1:17" x14ac:dyDescent="0.25">
      <c r="A13" s="78" t="s">
        <v>18</v>
      </c>
      <c r="B13" s="47"/>
      <c r="C13" s="47"/>
      <c r="D13" s="47"/>
      <c r="E13" s="47"/>
      <c r="F13" s="47"/>
      <c r="G13" s="47"/>
      <c r="H13" s="48"/>
      <c r="I13" s="49">
        <v>1080</v>
      </c>
      <c r="J13" s="49">
        <v>780</v>
      </c>
      <c r="K13" s="50">
        <v>920</v>
      </c>
      <c r="L13" s="51">
        <v>950</v>
      </c>
      <c r="M13" s="52">
        <v>920</v>
      </c>
      <c r="N13" s="63">
        <v>240</v>
      </c>
      <c r="O13" s="65">
        <v>280</v>
      </c>
      <c r="P13" s="66">
        <f t="shared" si="1"/>
        <v>-40</v>
      </c>
      <c r="Q13" s="41">
        <f t="shared" si="2"/>
        <v>-14.285714285714285</v>
      </c>
    </row>
    <row r="14" spans="1:17" x14ac:dyDescent="0.25">
      <c r="A14" s="76"/>
      <c r="M14" s="43"/>
      <c r="N14" s="45"/>
      <c r="O14" s="46"/>
    </row>
    <row r="15" spans="1:17" x14ac:dyDescent="0.25">
      <c r="A15" s="74" t="s">
        <v>12</v>
      </c>
      <c r="B15" s="1">
        <v>1910</v>
      </c>
      <c r="C15" s="1">
        <v>2060</v>
      </c>
      <c r="D15" s="1">
        <v>2650</v>
      </c>
      <c r="E15" s="1">
        <v>2890</v>
      </c>
      <c r="F15" s="1">
        <v>2950</v>
      </c>
      <c r="G15" s="1">
        <v>4780</v>
      </c>
      <c r="H15" s="2">
        <v>5500</v>
      </c>
      <c r="I15" s="1">
        <v>5610</v>
      </c>
      <c r="J15" s="1">
        <v>4800</v>
      </c>
      <c r="K15" s="3">
        <v>5400</v>
      </c>
      <c r="L15" s="4">
        <v>5790</v>
      </c>
      <c r="M15" s="43">
        <v>5790</v>
      </c>
      <c r="N15" s="45">
        <v>1350</v>
      </c>
      <c r="O15" s="64">
        <v>1730</v>
      </c>
      <c r="P15" s="20">
        <f t="shared" ref="P15:P22" si="3">N15-O15</f>
        <v>-380</v>
      </c>
      <c r="Q15" s="19">
        <f t="shared" ref="Q15:Q22" si="4">P15/O15*100</f>
        <v>-21.965317919075144</v>
      </c>
    </row>
    <row r="16" spans="1:17" x14ac:dyDescent="0.25">
      <c r="A16" s="77" t="s">
        <v>19</v>
      </c>
      <c r="B16" s="6"/>
      <c r="C16" s="6"/>
      <c r="D16" s="6"/>
      <c r="E16" s="6"/>
      <c r="F16" s="6"/>
      <c r="G16" s="6"/>
      <c r="H16" s="7"/>
      <c r="I16" s="1">
        <v>510</v>
      </c>
      <c r="J16" s="1">
        <v>430</v>
      </c>
      <c r="K16" s="3">
        <v>470</v>
      </c>
      <c r="L16" s="4">
        <v>480</v>
      </c>
      <c r="M16" s="43">
        <v>490</v>
      </c>
      <c r="N16" s="45">
        <v>110</v>
      </c>
      <c r="O16" s="64">
        <v>150</v>
      </c>
      <c r="P16" s="20">
        <f t="shared" si="3"/>
        <v>-40</v>
      </c>
      <c r="Q16" s="19">
        <f t="shared" si="4"/>
        <v>-26.666666666666668</v>
      </c>
    </row>
    <row r="17" spans="1:18" x14ac:dyDescent="0.25">
      <c r="A17" s="77" t="s">
        <v>20</v>
      </c>
      <c r="B17" s="6"/>
      <c r="C17" s="6"/>
      <c r="D17" s="6"/>
      <c r="E17" s="6"/>
      <c r="F17" s="6"/>
      <c r="G17" s="6"/>
      <c r="H17" s="7"/>
      <c r="I17" s="1">
        <v>1300</v>
      </c>
      <c r="J17" s="1">
        <v>1120</v>
      </c>
      <c r="K17" s="3">
        <v>1250</v>
      </c>
      <c r="L17" s="4">
        <v>1370</v>
      </c>
      <c r="M17" s="43">
        <v>1320</v>
      </c>
      <c r="N17" s="45">
        <v>270</v>
      </c>
      <c r="O17" s="64">
        <v>350</v>
      </c>
      <c r="P17" s="20">
        <f t="shared" si="3"/>
        <v>-80</v>
      </c>
      <c r="Q17" s="19">
        <f t="shared" si="4"/>
        <v>-22.857142857142858</v>
      </c>
    </row>
    <row r="18" spans="1:18" x14ac:dyDescent="0.25">
      <c r="A18" s="77" t="s">
        <v>21</v>
      </c>
      <c r="B18" s="6"/>
      <c r="C18" s="6"/>
      <c r="D18" s="6"/>
      <c r="E18" s="6"/>
      <c r="F18" s="6"/>
      <c r="G18" s="6"/>
      <c r="H18" s="7"/>
      <c r="I18" s="1">
        <v>640</v>
      </c>
      <c r="J18" s="1">
        <v>560</v>
      </c>
      <c r="K18" s="3">
        <v>610</v>
      </c>
      <c r="L18" s="4">
        <v>730</v>
      </c>
      <c r="M18" s="43">
        <v>680</v>
      </c>
      <c r="N18" s="45">
        <v>160</v>
      </c>
      <c r="O18" s="64">
        <v>230</v>
      </c>
      <c r="P18" s="20">
        <f t="shared" si="3"/>
        <v>-70</v>
      </c>
      <c r="Q18" s="19">
        <f t="shared" si="4"/>
        <v>-30.434782608695656</v>
      </c>
    </row>
    <row r="19" spans="1:18" x14ac:dyDescent="0.25">
      <c r="A19" s="77" t="s">
        <v>22</v>
      </c>
      <c r="B19" s="6"/>
      <c r="C19" s="6"/>
      <c r="D19" s="6"/>
      <c r="E19" s="6"/>
      <c r="F19" s="6"/>
      <c r="G19" s="6"/>
      <c r="H19" s="7"/>
      <c r="I19" s="1">
        <v>820</v>
      </c>
      <c r="J19" s="1">
        <v>730</v>
      </c>
      <c r="K19" s="3">
        <v>760</v>
      </c>
      <c r="L19" s="4">
        <v>820</v>
      </c>
      <c r="M19" s="43">
        <v>930</v>
      </c>
      <c r="N19" s="45">
        <v>180</v>
      </c>
      <c r="O19" s="64">
        <v>240</v>
      </c>
      <c r="P19" s="20">
        <f t="shared" si="3"/>
        <v>-60</v>
      </c>
      <c r="Q19" s="19">
        <f t="shared" si="4"/>
        <v>-25</v>
      </c>
    </row>
    <row r="20" spans="1:18" x14ac:dyDescent="0.25">
      <c r="A20" s="77" t="s">
        <v>23</v>
      </c>
      <c r="B20" s="6"/>
      <c r="C20" s="6"/>
      <c r="D20" s="6"/>
      <c r="E20" s="6"/>
      <c r="F20" s="6"/>
      <c r="G20" s="6"/>
      <c r="H20" s="7"/>
      <c r="I20" s="1">
        <v>720</v>
      </c>
      <c r="J20" s="1">
        <v>600</v>
      </c>
      <c r="K20" s="3">
        <v>660</v>
      </c>
      <c r="L20" s="4">
        <v>720</v>
      </c>
      <c r="M20" s="43">
        <v>660</v>
      </c>
      <c r="N20" s="45">
        <v>210</v>
      </c>
      <c r="O20" s="64">
        <v>220</v>
      </c>
      <c r="P20" s="20">
        <f t="shared" si="3"/>
        <v>-10</v>
      </c>
      <c r="Q20" s="19">
        <f t="shared" si="4"/>
        <v>-4.5454545454545459</v>
      </c>
    </row>
    <row r="21" spans="1:18" x14ac:dyDescent="0.25">
      <c r="A21" s="77" t="s">
        <v>24</v>
      </c>
      <c r="B21" s="6"/>
      <c r="C21" s="6"/>
      <c r="D21" s="6"/>
      <c r="E21" s="6"/>
      <c r="F21" s="6"/>
      <c r="G21" s="6"/>
      <c r="H21" s="7"/>
      <c r="I21" s="1">
        <v>740</v>
      </c>
      <c r="J21" s="1">
        <v>650</v>
      </c>
      <c r="K21" s="3">
        <v>790</v>
      </c>
      <c r="L21" s="4">
        <v>840</v>
      </c>
      <c r="M21" s="43">
        <v>860</v>
      </c>
      <c r="N21" s="45">
        <v>210</v>
      </c>
      <c r="O21" s="64">
        <v>270</v>
      </c>
      <c r="P21" s="20">
        <f t="shared" si="3"/>
        <v>-60</v>
      </c>
      <c r="Q21" s="19">
        <f t="shared" si="4"/>
        <v>-22.222222222222221</v>
      </c>
    </row>
    <row r="22" spans="1:18" x14ac:dyDescent="0.25">
      <c r="A22" s="78" t="s">
        <v>25</v>
      </c>
      <c r="B22" s="47"/>
      <c r="C22" s="47"/>
      <c r="D22" s="47"/>
      <c r="E22" s="47"/>
      <c r="F22" s="47"/>
      <c r="G22" s="47"/>
      <c r="H22" s="48"/>
      <c r="I22" s="49">
        <v>880</v>
      </c>
      <c r="J22" s="49">
        <v>720</v>
      </c>
      <c r="K22" s="50">
        <v>860</v>
      </c>
      <c r="L22" s="51">
        <v>810</v>
      </c>
      <c r="M22" s="52">
        <v>850</v>
      </c>
      <c r="N22" s="63">
        <v>210</v>
      </c>
      <c r="O22" s="65">
        <v>270</v>
      </c>
      <c r="P22" s="22">
        <f t="shared" si="3"/>
        <v>-60</v>
      </c>
      <c r="Q22" s="41">
        <f t="shared" si="4"/>
        <v>-22.222222222222221</v>
      </c>
    </row>
    <row r="23" spans="1:18" x14ac:dyDescent="0.25">
      <c r="A23" s="5"/>
      <c r="B23" s="1"/>
      <c r="C23" s="1"/>
      <c r="D23" s="1"/>
      <c r="E23" s="1"/>
      <c r="F23" s="1"/>
      <c r="G23" s="1"/>
      <c r="H23" s="2"/>
      <c r="I23" s="1"/>
      <c r="J23" s="1"/>
      <c r="K23" s="3"/>
      <c r="L23" s="4"/>
      <c r="M23" s="43"/>
      <c r="N23" s="34"/>
      <c r="O23" s="19"/>
    </row>
    <row r="24" spans="1:18" x14ac:dyDescent="0.25">
      <c r="A24" s="60" t="s">
        <v>35</v>
      </c>
      <c r="B24" s="29">
        <v>23440</v>
      </c>
      <c r="C24" s="24">
        <v>26520</v>
      </c>
      <c r="D24" s="24">
        <v>32160</v>
      </c>
      <c r="E24" s="24">
        <v>35040</v>
      </c>
      <c r="F24" s="24">
        <v>39120</v>
      </c>
      <c r="G24" s="25">
        <v>58340</v>
      </c>
      <c r="H24" s="26">
        <v>66850</v>
      </c>
      <c r="I24" s="25">
        <v>68960</v>
      </c>
      <c r="J24" s="25">
        <v>60220</v>
      </c>
      <c r="K24" s="25">
        <v>65030</v>
      </c>
      <c r="L24" s="25">
        <v>65290</v>
      </c>
      <c r="M24" s="44">
        <v>62850</v>
      </c>
      <c r="N24" s="40">
        <v>15640</v>
      </c>
      <c r="O24" s="66">
        <v>19700</v>
      </c>
      <c r="P24" s="66">
        <f t="shared" ref="P24" si="5">N24-O24</f>
        <v>-4060</v>
      </c>
      <c r="Q24" s="41">
        <f t="shared" ref="Q24" si="6">P24/O24*100</f>
        <v>-20.609137055837564</v>
      </c>
    </row>
    <row r="25" spans="1:18" x14ac:dyDescent="0.25">
      <c r="A25" s="61" t="s">
        <v>36</v>
      </c>
      <c r="B25" s="30">
        <v>172600</v>
      </c>
      <c r="C25" s="31">
        <v>181800</v>
      </c>
      <c r="D25" s="31">
        <v>221500</v>
      </c>
      <c r="E25" s="31">
        <v>237100</v>
      </c>
      <c r="F25" s="31">
        <v>276900</v>
      </c>
      <c r="G25" s="32">
        <v>453000</v>
      </c>
      <c r="H25" s="33">
        <v>515000</v>
      </c>
      <c r="I25" s="31">
        <v>504200</v>
      </c>
      <c r="J25" s="31">
        <v>434600</v>
      </c>
      <c r="K25" s="32">
        <v>494200</v>
      </c>
      <c r="L25" s="32">
        <v>503900</v>
      </c>
      <c r="M25" s="32">
        <v>485500</v>
      </c>
      <c r="N25" s="40">
        <v>114380</v>
      </c>
      <c r="O25" s="66">
        <v>153300</v>
      </c>
      <c r="P25" s="67">
        <f t="shared" ref="P25" si="7">N25-O25</f>
        <v>-38920</v>
      </c>
      <c r="Q25" s="68">
        <f t="shared" ref="Q25" si="8">P25/O25*100</f>
        <v>-25.388127853881276</v>
      </c>
    </row>
    <row r="26" spans="1:18" x14ac:dyDescent="0.25">
      <c r="A26" s="5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39"/>
    </row>
    <row r="27" spans="1:18" x14ac:dyDescent="0.25">
      <c r="M27" s="20"/>
      <c r="N27" s="19"/>
      <c r="O27" s="22"/>
      <c r="P27" s="22"/>
      <c r="Q27" s="22"/>
    </row>
    <row r="28" spans="1:18" x14ac:dyDescent="0.25">
      <c r="A28" s="22"/>
      <c r="B28" s="81" t="s">
        <v>0</v>
      </c>
      <c r="C28" s="8" t="s">
        <v>1</v>
      </c>
      <c r="D28" s="8" t="s">
        <v>2</v>
      </c>
      <c r="E28" s="9" t="s">
        <v>3</v>
      </c>
      <c r="F28" s="10" t="s">
        <v>4</v>
      </c>
      <c r="G28" s="10" t="s">
        <v>5</v>
      </c>
      <c r="H28" s="11" t="s">
        <v>6</v>
      </c>
      <c r="I28" s="10" t="s">
        <v>7</v>
      </c>
      <c r="J28" s="10" t="s">
        <v>8</v>
      </c>
      <c r="K28" s="10" t="s">
        <v>9</v>
      </c>
      <c r="L28" s="10" t="s">
        <v>10</v>
      </c>
      <c r="M28" s="10" t="s">
        <v>39</v>
      </c>
      <c r="N28" s="10" t="s">
        <v>59</v>
      </c>
      <c r="O28" s="36" t="s">
        <v>39</v>
      </c>
      <c r="P28" s="69"/>
      <c r="Q28" s="69"/>
    </row>
    <row r="29" spans="1:18" ht="29.25" customHeight="1" x14ac:dyDescent="0.25">
      <c r="A29" s="22" t="s">
        <v>28</v>
      </c>
      <c r="B29" s="84" t="s">
        <v>26</v>
      </c>
      <c r="C29" s="14" t="s">
        <v>26</v>
      </c>
      <c r="D29" s="14" t="s">
        <v>26</v>
      </c>
      <c r="E29" s="14" t="s">
        <v>26</v>
      </c>
      <c r="F29" s="15" t="s">
        <v>26</v>
      </c>
      <c r="G29" s="16" t="s">
        <v>26</v>
      </c>
      <c r="H29" s="17" t="s">
        <v>26</v>
      </c>
      <c r="I29" s="16" t="s">
        <v>26</v>
      </c>
      <c r="J29" s="16" t="s">
        <v>26</v>
      </c>
      <c r="K29" s="18" t="s">
        <v>26</v>
      </c>
      <c r="L29" s="18" t="s">
        <v>38</v>
      </c>
      <c r="M29" s="21" t="s">
        <v>40</v>
      </c>
      <c r="N29" s="70" t="s">
        <v>60</v>
      </c>
      <c r="O29" s="70" t="s">
        <v>60</v>
      </c>
      <c r="P29" s="79" t="s">
        <v>62</v>
      </c>
      <c r="Q29" s="71" t="s">
        <v>61</v>
      </c>
    </row>
    <row r="30" spans="1:18" x14ac:dyDescent="0.25">
      <c r="A30" s="72" t="s">
        <v>64</v>
      </c>
      <c r="B30" s="82">
        <v>190</v>
      </c>
      <c r="C30" s="24">
        <v>230</v>
      </c>
      <c r="D30" s="24">
        <v>280</v>
      </c>
      <c r="E30" s="24">
        <v>310</v>
      </c>
      <c r="F30" s="24">
        <v>300</v>
      </c>
      <c r="G30" s="25">
        <v>470</v>
      </c>
      <c r="H30" s="26">
        <v>480</v>
      </c>
      <c r="I30" s="24">
        <v>470</v>
      </c>
      <c r="J30" s="24">
        <v>400</v>
      </c>
      <c r="K30" s="27">
        <v>440</v>
      </c>
      <c r="L30" s="28">
        <v>440</v>
      </c>
      <c r="M30" s="42">
        <v>460</v>
      </c>
      <c r="N30" s="45">
        <v>150</v>
      </c>
      <c r="O30" s="45">
        <v>160</v>
      </c>
      <c r="P30" s="86">
        <f t="shared" ref="P30" si="9">N30-O30</f>
        <v>-10</v>
      </c>
      <c r="Q30" s="85">
        <f t="shared" ref="Q30" si="10">P30/O30*100</f>
        <v>-6.25</v>
      </c>
      <c r="R30" s="83" t="s">
        <v>43</v>
      </c>
    </row>
    <row r="31" spans="1:18" x14ac:dyDescent="0.25">
      <c r="A31" s="72" t="s">
        <v>29</v>
      </c>
      <c r="B31" s="82">
        <v>240</v>
      </c>
      <c r="C31" s="24">
        <v>250</v>
      </c>
      <c r="D31" s="24">
        <v>310</v>
      </c>
      <c r="E31" s="24">
        <v>350</v>
      </c>
      <c r="F31" s="24">
        <v>350</v>
      </c>
      <c r="G31" s="25">
        <v>610</v>
      </c>
      <c r="H31" s="26">
        <v>640</v>
      </c>
      <c r="I31" s="24">
        <v>640</v>
      </c>
      <c r="J31" s="24">
        <v>600</v>
      </c>
      <c r="K31" s="27">
        <v>650</v>
      </c>
      <c r="L31" s="28">
        <v>650</v>
      </c>
      <c r="M31" s="42">
        <v>690</v>
      </c>
      <c r="N31" s="45">
        <v>170</v>
      </c>
      <c r="O31" s="45">
        <v>220</v>
      </c>
      <c r="P31" s="86">
        <f t="shared" ref="P31:P45" si="11">N31-O31</f>
        <v>-50</v>
      </c>
      <c r="Q31" s="85">
        <f t="shared" ref="Q31:Q45" si="12">P31/O31*100</f>
        <v>-22.727272727272727</v>
      </c>
      <c r="R31" s="83" t="s">
        <v>44</v>
      </c>
    </row>
    <row r="32" spans="1:18" x14ac:dyDescent="0.25">
      <c r="A32" s="72" t="s">
        <v>41</v>
      </c>
      <c r="B32" s="82">
        <v>260</v>
      </c>
      <c r="C32" s="24">
        <v>290</v>
      </c>
      <c r="D32" s="24">
        <v>420</v>
      </c>
      <c r="E32" s="24">
        <v>390</v>
      </c>
      <c r="F32" s="24">
        <v>460</v>
      </c>
      <c r="G32" s="25">
        <v>850</v>
      </c>
      <c r="H32" s="26">
        <v>910</v>
      </c>
      <c r="I32" s="24">
        <v>980</v>
      </c>
      <c r="J32" s="24">
        <v>860</v>
      </c>
      <c r="K32" s="27">
        <v>990</v>
      </c>
      <c r="L32" s="28">
        <v>1090</v>
      </c>
      <c r="M32" s="42">
        <v>1010</v>
      </c>
      <c r="N32" s="45">
        <v>190</v>
      </c>
      <c r="O32" s="45">
        <v>260</v>
      </c>
      <c r="P32" s="86">
        <f t="shared" si="11"/>
        <v>-70</v>
      </c>
      <c r="Q32" s="85">
        <f t="shared" si="12"/>
        <v>-26.923076923076923</v>
      </c>
      <c r="R32" s="83" t="s">
        <v>45</v>
      </c>
    </row>
    <row r="33" spans="1:18" x14ac:dyDescent="0.25">
      <c r="A33" s="72" t="s">
        <v>30</v>
      </c>
      <c r="B33" s="82">
        <v>300</v>
      </c>
      <c r="C33" s="24">
        <v>280</v>
      </c>
      <c r="D33" s="24">
        <v>340</v>
      </c>
      <c r="E33" s="24">
        <v>370</v>
      </c>
      <c r="F33" s="24">
        <v>350</v>
      </c>
      <c r="G33" s="25">
        <v>640</v>
      </c>
      <c r="H33" s="26">
        <v>710</v>
      </c>
      <c r="I33" s="24">
        <v>760</v>
      </c>
      <c r="J33" s="24">
        <v>600</v>
      </c>
      <c r="K33" s="27">
        <v>550</v>
      </c>
      <c r="L33" s="28">
        <v>710</v>
      </c>
      <c r="M33" s="42">
        <v>610</v>
      </c>
      <c r="N33" s="45">
        <v>140</v>
      </c>
      <c r="O33" s="45">
        <v>180</v>
      </c>
      <c r="P33" s="86">
        <f t="shared" si="11"/>
        <v>-40</v>
      </c>
      <c r="Q33" s="85">
        <f t="shared" si="12"/>
        <v>-22.222222222222221</v>
      </c>
      <c r="R33" s="83" t="s">
        <v>58</v>
      </c>
    </row>
    <row r="34" spans="1:18" x14ac:dyDescent="0.25">
      <c r="A34" s="72" t="s">
        <v>31</v>
      </c>
      <c r="B34" s="82">
        <v>200</v>
      </c>
      <c r="C34" s="24">
        <v>190</v>
      </c>
      <c r="D34" s="24">
        <v>220</v>
      </c>
      <c r="E34" s="24">
        <v>240</v>
      </c>
      <c r="F34" s="24">
        <v>240</v>
      </c>
      <c r="G34" s="25">
        <v>520</v>
      </c>
      <c r="H34" s="26">
        <v>540</v>
      </c>
      <c r="I34" s="24">
        <v>520</v>
      </c>
      <c r="J34" s="24">
        <v>410</v>
      </c>
      <c r="K34" s="27">
        <v>400</v>
      </c>
      <c r="L34" s="28">
        <v>520</v>
      </c>
      <c r="M34" s="42">
        <v>420</v>
      </c>
      <c r="N34" s="45">
        <v>100</v>
      </c>
      <c r="O34" s="45">
        <v>140</v>
      </c>
      <c r="P34" s="86">
        <f t="shared" si="11"/>
        <v>-40</v>
      </c>
      <c r="Q34" s="85">
        <f t="shared" si="12"/>
        <v>-28.571428571428569</v>
      </c>
      <c r="R34" s="83" t="s">
        <v>46</v>
      </c>
    </row>
    <row r="35" spans="1:18" x14ac:dyDescent="0.25">
      <c r="A35" s="72" t="s">
        <v>21</v>
      </c>
      <c r="B35" s="82">
        <v>230</v>
      </c>
      <c r="C35" s="24">
        <v>270</v>
      </c>
      <c r="D35" s="24">
        <v>330</v>
      </c>
      <c r="E35" s="24">
        <v>350</v>
      </c>
      <c r="F35" s="24">
        <v>330</v>
      </c>
      <c r="G35" s="25">
        <v>560</v>
      </c>
      <c r="H35" s="26">
        <v>550</v>
      </c>
      <c r="I35" s="24">
        <v>600</v>
      </c>
      <c r="J35" s="24">
        <v>530</v>
      </c>
      <c r="K35" s="27">
        <v>580</v>
      </c>
      <c r="L35" s="28">
        <v>710</v>
      </c>
      <c r="M35" s="42">
        <v>630</v>
      </c>
      <c r="N35" s="45">
        <v>150</v>
      </c>
      <c r="O35" s="45">
        <v>210</v>
      </c>
      <c r="P35" s="86">
        <f t="shared" si="11"/>
        <v>-60</v>
      </c>
      <c r="Q35" s="85">
        <f t="shared" si="12"/>
        <v>-28.571428571428569</v>
      </c>
      <c r="R35" s="83" t="s">
        <v>47</v>
      </c>
    </row>
    <row r="36" spans="1:18" x14ac:dyDescent="0.25">
      <c r="A36" s="72" t="s">
        <v>22</v>
      </c>
      <c r="B36" s="82">
        <v>300</v>
      </c>
      <c r="C36" s="24">
        <v>280</v>
      </c>
      <c r="D36" s="24">
        <v>340</v>
      </c>
      <c r="E36" s="24">
        <v>430</v>
      </c>
      <c r="F36" s="24">
        <v>450</v>
      </c>
      <c r="G36" s="25">
        <v>770</v>
      </c>
      <c r="H36" s="26">
        <v>850</v>
      </c>
      <c r="I36" s="24">
        <v>820</v>
      </c>
      <c r="J36" s="24">
        <v>730</v>
      </c>
      <c r="K36" s="27">
        <v>760</v>
      </c>
      <c r="L36" s="28">
        <v>820</v>
      </c>
      <c r="M36" s="42">
        <v>930</v>
      </c>
      <c r="N36" s="45">
        <v>180</v>
      </c>
      <c r="O36" s="45">
        <v>240</v>
      </c>
      <c r="P36" s="86">
        <f t="shared" si="11"/>
        <v>-60</v>
      </c>
      <c r="Q36" s="85">
        <f t="shared" si="12"/>
        <v>-25</v>
      </c>
      <c r="R36" s="83" t="s">
        <v>48</v>
      </c>
    </row>
    <row r="37" spans="1:18" x14ac:dyDescent="0.25">
      <c r="A37" s="72" t="s">
        <v>42</v>
      </c>
      <c r="B37" s="82">
        <v>280</v>
      </c>
      <c r="C37" s="24">
        <v>250</v>
      </c>
      <c r="D37" s="24">
        <v>310</v>
      </c>
      <c r="E37" s="24">
        <v>390</v>
      </c>
      <c r="F37" s="24">
        <v>400</v>
      </c>
      <c r="G37" s="25">
        <v>560</v>
      </c>
      <c r="H37" s="26">
        <v>790</v>
      </c>
      <c r="I37" s="24">
        <v>770</v>
      </c>
      <c r="J37" s="24">
        <v>650</v>
      </c>
      <c r="K37" s="27">
        <v>710</v>
      </c>
      <c r="L37" s="28">
        <v>730</v>
      </c>
      <c r="M37" s="42">
        <v>730</v>
      </c>
      <c r="N37" s="45">
        <v>190</v>
      </c>
      <c r="O37" s="45">
        <v>230</v>
      </c>
      <c r="P37" s="86">
        <f t="shared" si="11"/>
        <v>-40</v>
      </c>
      <c r="Q37" s="85">
        <f t="shared" si="12"/>
        <v>-17.391304347826086</v>
      </c>
      <c r="R37" s="83" t="s">
        <v>49</v>
      </c>
    </row>
    <row r="38" spans="1:18" x14ac:dyDescent="0.25">
      <c r="A38" s="72" t="s">
        <v>14</v>
      </c>
      <c r="B38" s="82">
        <v>330</v>
      </c>
      <c r="C38" s="24">
        <v>370</v>
      </c>
      <c r="D38" s="24">
        <v>450</v>
      </c>
      <c r="E38" s="24">
        <v>540</v>
      </c>
      <c r="F38" s="24">
        <v>510</v>
      </c>
      <c r="G38" s="25">
        <v>880</v>
      </c>
      <c r="H38" s="26">
        <v>930</v>
      </c>
      <c r="I38" s="24">
        <v>920</v>
      </c>
      <c r="J38" s="24">
        <v>830</v>
      </c>
      <c r="K38" s="27">
        <v>840</v>
      </c>
      <c r="L38" s="28">
        <v>870</v>
      </c>
      <c r="M38" s="42">
        <v>1030</v>
      </c>
      <c r="N38" s="45">
        <v>190</v>
      </c>
      <c r="O38" s="45">
        <v>270</v>
      </c>
      <c r="P38" s="86">
        <f t="shared" si="11"/>
        <v>-80</v>
      </c>
      <c r="Q38" s="85">
        <f t="shared" si="12"/>
        <v>-29.629629629629626</v>
      </c>
      <c r="R38" s="83" t="s">
        <v>57</v>
      </c>
    </row>
    <row r="39" spans="1:18" x14ac:dyDescent="0.25">
      <c r="A39" s="72" t="s">
        <v>32</v>
      </c>
      <c r="B39" s="82">
        <v>280</v>
      </c>
      <c r="C39" s="24">
        <v>220</v>
      </c>
      <c r="D39" s="24">
        <v>340</v>
      </c>
      <c r="E39" s="24">
        <v>370</v>
      </c>
      <c r="F39" s="24">
        <v>430</v>
      </c>
      <c r="G39" s="25">
        <v>980</v>
      </c>
      <c r="H39" s="26">
        <v>870</v>
      </c>
      <c r="I39" s="24">
        <v>860</v>
      </c>
      <c r="J39" s="24">
        <v>790</v>
      </c>
      <c r="K39" s="27">
        <v>810</v>
      </c>
      <c r="L39" s="28">
        <v>980</v>
      </c>
      <c r="M39" s="42">
        <v>860</v>
      </c>
      <c r="N39" s="45">
        <v>160</v>
      </c>
      <c r="O39" s="45">
        <v>260</v>
      </c>
      <c r="P39" s="86">
        <f t="shared" si="11"/>
        <v>-100</v>
      </c>
      <c r="Q39" s="85">
        <f t="shared" si="12"/>
        <v>-38.461538461538467</v>
      </c>
      <c r="R39" s="83" t="s">
        <v>50</v>
      </c>
    </row>
    <row r="40" spans="1:18" x14ac:dyDescent="0.25">
      <c r="A40" s="72" t="s">
        <v>23</v>
      </c>
      <c r="B40" s="82">
        <v>240</v>
      </c>
      <c r="C40" s="24">
        <v>280</v>
      </c>
      <c r="D40" s="24">
        <v>350</v>
      </c>
      <c r="E40" s="24">
        <v>330</v>
      </c>
      <c r="F40" s="24">
        <v>380</v>
      </c>
      <c r="G40" s="25">
        <v>530</v>
      </c>
      <c r="H40" s="26">
        <v>590</v>
      </c>
      <c r="I40" s="24">
        <v>620</v>
      </c>
      <c r="J40" s="24">
        <v>530</v>
      </c>
      <c r="K40" s="27">
        <v>540</v>
      </c>
      <c r="L40" s="28">
        <v>630</v>
      </c>
      <c r="M40" s="42">
        <v>560</v>
      </c>
      <c r="N40" s="45">
        <v>170</v>
      </c>
      <c r="O40" s="45">
        <v>190</v>
      </c>
      <c r="P40" s="86">
        <f t="shared" si="11"/>
        <v>-20</v>
      </c>
      <c r="Q40" s="85">
        <f t="shared" si="12"/>
        <v>-10.526315789473683</v>
      </c>
      <c r="R40" s="83" t="s">
        <v>51</v>
      </c>
    </row>
    <row r="41" spans="1:18" x14ac:dyDescent="0.25">
      <c r="A41" s="72" t="s">
        <v>33</v>
      </c>
      <c r="B41" s="82">
        <v>230</v>
      </c>
      <c r="C41" s="24">
        <v>200</v>
      </c>
      <c r="D41" s="24">
        <v>270</v>
      </c>
      <c r="E41" s="24">
        <v>290</v>
      </c>
      <c r="F41" s="24">
        <v>330</v>
      </c>
      <c r="G41" s="25">
        <v>520</v>
      </c>
      <c r="H41" s="26">
        <v>670</v>
      </c>
      <c r="I41" s="24">
        <v>630</v>
      </c>
      <c r="J41" s="24">
        <v>520</v>
      </c>
      <c r="K41" s="27">
        <v>510</v>
      </c>
      <c r="L41" s="28">
        <v>560</v>
      </c>
      <c r="M41" s="42">
        <v>560</v>
      </c>
      <c r="N41" s="45">
        <v>110</v>
      </c>
      <c r="O41" s="45">
        <v>180</v>
      </c>
      <c r="P41" s="86">
        <f t="shared" si="11"/>
        <v>-70</v>
      </c>
      <c r="Q41" s="85">
        <f t="shared" si="12"/>
        <v>-38.888888888888893</v>
      </c>
      <c r="R41" s="83" t="s">
        <v>52</v>
      </c>
    </row>
    <row r="42" spans="1:18" x14ac:dyDescent="0.25">
      <c r="A42" s="72" t="s">
        <v>16</v>
      </c>
      <c r="B42" s="82">
        <v>230</v>
      </c>
      <c r="C42" s="24">
        <v>210</v>
      </c>
      <c r="D42" s="24">
        <v>270</v>
      </c>
      <c r="E42" s="24">
        <v>270</v>
      </c>
      <c r="F42" s="24">
        <v>250</v>
      </c>
      <c r="G42" s="25">
        <v>580</v>
      </c>
      <c r="H42" s="26">
        <v>540</v>
      </c>
      <c r="I42" s="24">
        <v>540</v>
      </c>
      <c r="J42" s="24">
        <v>460</v>
      </c>
      <c r="K42" s="27">
        <v>520</v>
      </c>
      <c r="L42" s="28">
        <v>550</v>
      </c>
      <c r="M42" s="42">
        <v>520</v>
      </c>
      <c r="N42" s="45">
        <v>130</v>
      </c>
      <c r="O42" s="45">
        <v>140</v>
      </c>
      <c r="P42" s="86">
        <f t="shared" si="11"/>
        <v>-10</v>
      </c>
      <c r="Q42" s="85">
        <f t="shared" si="12"/>
        <v>-7.1428571428571423</v>
      </c>
      <c r="R42" s="83" t="s">
        <v>53</v>
      </c>
    </row>
    <row r="43" spans="1:18" x14ac:dyDescent="0.25">
      <c r="A43" s="72" t="s">
        <v>24</v>
      </c>
      <c r="B43" s="82">
        <v>210</v>
      </c>
      <c r="C43" s="24">
        <v>260</v>
      </c>
      <c r="D43" s="24">
        <v>310</v>
      </c>
      <c r="E43" s="24">
        <v>350</v>
      </c>
      <c r="F43" s="24">
        <v>300</v>
      </c>
      <c r="G43" s="25">
        <v>520</v>
      </c>
      <c r="H43" s="26">
        <v>580</v>
      </c>
      <c r="I43" s="24">
        <v>560</v>
      </c>
      <c r="J43" s="24">
        <v>480</v>
      </c>
      <c r="K43" s="27">
        <v>640</v>
      </c>
      <c r="L43" s="28">
        <v>670</v>
      </c>
      <c r="M43" s="42">
        <v>710</v>
      </c>
      <c r="N43" s="45">
        <v>160</v>
      </c>
      <c r="O43" s="45">
        <v>210</v>
      </c>
      <c r="P43" s="86">
        <f t="shared" si="11"/>
        <v>-50</v>
      </c>
      <c r="Q43" s="85">
        <f t="shared" si="12"/>
        <v>-23.809523809523807</v>
      </c>
      <c r="R43" s="83" t="s">
        <v>54</v>
      </c>
    </row>
    <row r="44" spans="1:18" x14ac:dyDescent="0.25">
      <c r="A44" s="72" t="s">
        <v>18</v>
      </c>
      <c r="B44" s="82">
        <v>230</v>
      </c>
      <c r="C44" s="24">
        <v>300</v>
      </c>
      <c r="D44" s="24">
        <v>340</v>
      </c>
      <c r="E44" s="24">
        <v>340</v>
      </c>
      <c r="F44" s="24">
        <v>350</v>
      </c>
      <c r="G44" s="25">
        <v>690</v>
      </c>
      <c r="H44" s="26">
        <v>670</v>
      </c>
      <c r="I44" s="24">
        <v>750</v>
      </c>
      <c r="J44" s="24">
        <v>530</v>
      </c>
      <c r="K44" s="27">
        <v>630</v>
      </c>
      <c r="L44" s="28">
        <v>660</v>
      </c>
      <c r="M44" s="42">
        <v>620</v>
      </c>
      <c r="N44" s="45">
        <v>160</v>
      </c>
      <c r="O44" s="45">
        <v>190</v>
      </c>
      <c r="P44" s="86">
        <f t="shared" si="11"/>
        <v>-30</v>
      </c>
      <c r="Q44" s="85">
        <f t="shared" si="12"/>
        <v>-15.789473684210526</v>
      </c>
      <c r="R44" s="83" t="s">
        <v>55</v>
      </c>
    </row>
    <row r="45" spans="1:18" x14ac:dyDescent="0.25">
      <c r="A45" s="73" t="s">
        <v>34</v>
      </c>
      <c r="B45" s="80">
        <v>200</v>
      </c>
      <c r="C45" s="53">
        <v>220</v>
      </c>
      <c r="D45" s="53">
        <v>310</v>
      </c>
      <c r="E45" s="53">
        <v>350</v>
      </c>
      <c r="F45" s="53">
        <v>330</v>
      </c>
      <c r="G45" s="54">
        <v>520</v>
      </c>
      <c r="H45" s="55">
        <v>760</v>
      </c>
      <c r="I45" s="53">
        <v>790</v>
      </c>
      <c r="J45" s="53">
        <v>620</v>
      </c>
      <c r="K45" s="56">
        <v>740</v>
      </c>
      <c r="L45" s="57">
        <v>700</v>
      </c>
      <c r="M45" s="58">
        <v>760</v>
      </c>
      <c r="N45" s="63">
        <v>160</v>
      </c>
      <c r="O45" s="63">
        <v>230</v>
      </c>
      <c r="P45" s="66">
        <f t="shared" si="11"/>
        <v>-70</v>
      </c>
      <c r="Q45" s="87">
        <f t="shared" si="12"/>
        <v>-30.434782608695656</v>
      </c>
      <c r="R45" s="83" t="s">
        <v>56</v>
      </c>
    </row>
    <row r="47" spans="1:18" x14ac:dyDescent="0.25">
      <c r="A47" s="23" t="s">
        <v>63</v>
      </c>
    </row>
    <row r="49" spans="1:5" x14ac:dyDescent="0.25">
      <c r="A49" s="62"/>
      <c r="B49" s="62"/>
      <c r="C49" s="62"/>
      <c r="D49" s="62"/>
      <c r="E49" s="62"/>
    </row>
    <row r="50" spans="1:5" x14ac:dyDescent="0.25">
      <c r="A50" s="62"/>
      <c r="B50" s="62"/>
      <c r="C50" s="62"/>
      <c r="D50" s="62"/>
      <c r="E50" s="62"/>
    </row>
    <row r="51" spans="1:5" x14ac:dyDescent="0.25">
      <c r="A51" s="62"/>
      <c r="B51" s="62"/>
      <c r="C51" s="62"/>
      <c r="D51" s="62"/>
      <c r="E51" s="62"/>
    </row>
    <row r="52" spans="1:5" x14ac:dyDescent="0.25">
      <c r="A52" s="62"/>
      <c r="B52" s="62"/>
      <c r="C52" s="62"/>
      <c r="D52" s="62"/>
      <c r="E52" s="62"/>
    </row>
  </sheetData>
  <printOptions gridLines="1"/>
  <pageMargins left="0.2" right="0.2" top="0.5" bottom="0.5" header="0.3" footer="0.3"/>
  <pageSetup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Apprenticeship Starts Stats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Paul_PC_2010</dc:creator>
  <cp:lastModifiedBy>Paul</cp:lastModifiedBy>
  <cp:lastPrinted>2018-01-29T17:04:32Z</cp:lastPrinted>
  <dcterms:created xsi:type="dcterms:W3CDTF">2016-07-02T11:45:25Z</dcterms:created>
  <dcterms:modified xsi:type="dcterms:W3CDTF">2018-01-29T17:58:31Z</dcterms:modified>
</cp:coreProperties>
</file>